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90" windowWidth="15480" windowHeight="7830"/>
  </bookViews>
  <sheets>
    <sheet name="Sheet1" sheetId="1" r:id="rId1"/>
  </sheets>
  <calcPr calcId="114210"/>
</workbook>
</file>

<file path=xl/calcChain.xml><?xml version="1.0" encoding="utf-8"?>
<calcChain xmlns="http://schemas.openxmlformats.org/spreadsheetml/2006/main">
  <c r="F4" i="1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G84"/>
  <c r="H84"/>
  <c r="I84"/>
  <c r="J84"/>
  <c r="G83"/>
  <c r="H83"/>
  <c r="I83"/>
  <c r="J83"/>
  <c r="G82"/>
  <c r="H82"/>
  <c r="I82"/>
  <c r="J82"/>
  <c r="G81"/>
  <c r="H81"/>
  <c r="I81"/>
  <c r="J81"/>
  <c r="G80"/>
  <c r="H80"/>
  <c r="I80"/>
  <c r="J80"/>
  <c r="G79"/>
  <c r="H79"/>
  <c r="I79"/>
  <c r="J79"/>
  <c r="G78"/>
  <c r="H78"/>
  <c r="I78"/>
  <c r="J78"/>
  <c r="G77"/>
  <c r="H77"/>
  <c r="I77"/>
  <c r="J77"/>
  <c r="G76"/>
  <c r="H76"/>
  <c r="I76"/>
  <c r="J76"/>
  <c r="G75"/>
  <c r="H75"/>
  <c r="I75"/>
  <c r="J75"/>
  <c r="G74"/>
  <c r="H74"/>
  <c r="I74"/>
  <c r="J74"/>
  <c r="G73"/>
  <c r="H73"/>
  <c r="I73"/>
  <c r="J73"/>
  <c r="G72"/>
  <c r="H72"/>
  <c r="I72"/>
  <c r="J72"/>
  <c r="G71"/>
  <c r="H71"/>
  <c r="I71"/>
  <c r="J71"/>
  <c r="G70"/>
  <c r="H70"/>
  <c r="I70"/>
  <c r="J70"/>
  <c r="G69"/>
  <c r="H69"/>
  <c r="I69"/>
  <c r="J69"/>
  <c r="G68"/>
  <c r="H68"/>
  <c r="I68"/>
  <c r="J68"/>
  <c r="G67"/>
  <c r="H67"/>
  <c r="I67"/>
  <c r="J67"/>
  <c r="G66"/>
  <c r="H66"/>
  <c r="I66"/>
  <c r="J66"/>
  <c r="G65"/>
  <c r="H65"/>
  <c r="I65"/>
  <c r="J65"/>
  <c r="G64"/>
  <c r="H64"/>
  <c r="I64"/>
  <c r="J64"/>
  <c r="G63"/>
  <c r="H63"/>
  <c r="I63"/>
  <c r="J63"/>
  <c r="G62"/>
  <c r="H62"/>
  <c r="I62"/>
  <c r="J62"/>
  <c r="G61"/>
  <c r="H61"/>
  <c r="I61"/>
  <c r="J61"/>
  <c r="G60"/>
  <c r="H60"/>
  <c r="I60"/>
  <c r="J60"/>
  <c r="G59"/>
  <c r="H59"/>
  <c r="I59"/>
  <c r="J59"/>
  <c r="G58"/>
  <c r="H58"/>
  <c r="I58"/>
  <c r="J58"/>
  <c r="G57"/>
  <c r="H57"/>
  <c r="I57"/>
  <c r="J57"/>
  <c r="G56"/>
  <c r="H56"/>
  <c r="I56"/>
  <c r="J56"/>
  <c r="G55"/>
  <c r="H55"/>
  <c r="I55"/>
  <c r="J55"/>
  <c r="G54"/>
  <c r="H54"/>
  <c r="I54"/>
  <c r="J54"/>
  <c r="G53"/>
  <c r="H53"/>
  <c r="I53"/>
  <c r="J53"/>
  <c r="G52"/>
  <c r="H52"/>
  <c r="I52"/>
  <c r="J52"/>
  <c r="G51"/>
  <c r="H51"/>
  <c r="I51"/>
  <c r="J51"/>
  <c r="G50"/>
  <c r="H50"/>
  <c r="I50"/>
  <c r="J50"/>
  <c r="G49"/>
  <c r="H49"/>
  <c r="I49"/>
  <c r="J49"/>
  <c r="G48"/>
  <c r="H48"/>
  <c r="I48"/>
  <c r="J48"/>
  <c r="G47"/>
  <c r="H47"/>
  <c r="I47"/>
  <c r="J47"/>
  <c r="G46"/>
  <c r="H46"/>
  <c r="I46"/>
  <c r="J46"/>
  <c r="G45"/>
  <c r="H45"/>
  <c r="I45"/>
  <c r="J45"/>
  <c r="G44"/>
  <c r="H44"/>
  <c r="I44"/>
  <c r="J44"/>
  <c r="G43"/>
  <c r="H43"/>
  <c r="I43"/>
  <c r="J43"/>
  <c r="G42"/>
  <c r="H42"/>
  <c r="I42"/>
  <c r="J42"/>
  <c r="G41"/>
  <c r="H41"/>
  <c r="I41"/>
  <c r="J41"/>
  <c r="G40"/>
  <c r="H40"/>
  <c r="I40"/>
  <c r="J40"/>
  <c r="G39"/>
  <c r="H39"/>
  <c r="I39"/>
  <c r="J39"/>
  <c r="G38"/>
  <c r="H38"/>
  <c r="I38"/>
  <c r="J38"/>
  <c r="G37"/>
  <c r="H37"/>
  <c r="I37"/>
  <c r="J37"/>
  <c r="G36"/>
  <c r="H36"/>
  <c r="I36"/>
  <c r="J36"/>
  <c r="G35"/>
  <c r="H35"/>
  <c r="I35"/>
  <c r="J35"/>
  <c r="G34"/>
  <c r="H34"/>
  <c r="I34"/>
  <c r="J34"/>
  <c r="G33"/>
  <c r="H33"/>
  <c r="I33"/>
  <c r="J33"/>
  <c r="G32"/>
  <c r="H32"/>
  <c r="I32"/>
  <c r="J32"/>
  <c r="G31"/>
  <c r="H31"/>
  <c r="I31"/>
  <c r="J31"/>
  <c r="G30"/>
  <c r="H30"/>
  <c r="I30"/>
  <c r="J30"/>
  <c r="G29"/>
  <c r="H29"/>
  <c r="I29"/>
  <c r="J29"/>
  <c r="G28"/>
  <c r="H28"/>
  <c r="I28"/>
  <c r="J28"/>
  <c r="G27"/>
  <c r="H27"/>
  <c r="I27"/>
  <c r="J27"/>
  <c r="G26"/>
  <c r="H26"/>
  <c r="I26"/>
  <c r="J26"/>
  <c r="G25"/>
  <c r="H25"/>
  <c r="I25"/>
  <c r="J25"/>
  <c r="G24"/>
  <c r="H24"/>
  <c r="I24"/>
  <c r="J24"/>
  <c r="G23"/>
  <c r="H23"/>
  <c r="I23"/>
  <c r="J23"/>
  <c r="G22"/>
  <c r="H22"/>
  <c r="I22"/>
  <c r="J22"/>
  <c r="G21"/>
  <c r="H21"/>
  <c r="I21"/>
  <c r="J21"/>
  <c r="G20"/>
  <c r="H20"/>
  <c r="I20"/>
  <c r="J20"/>
  <c r="G19"/>
  <c r="H19"/>
  <c r="I19"/>
  <c r="J19"/>
  <c r="G18"/>
  <c r="H18"/>
  <c r="I18"/>
  <c r="J18"/>
  <c r="G17"/>
  <c r="H17"/>
  <c r="I17"/>
  <c r="J17"/>
  <c r="G16"/>
  <c r="H16"/>
  <c r="I16"/>
  <c r="J16"/>
  <c r="G15"/>
  <c r="H15"/>
  <c r="I15"/>
  <c r="J15"/>
  <c r="G14"/>
  <c r="H14"/>
  <c r="I14"/>
  <c r="J14"/>
  <c r="G13"/>
  <c r="H13"/>
  <c r="I13"/>
  <c r="J13"/>
  <c r="G12"/>
  <c r="H12"/>
  <c r="I12"/>
  <c r="J12"/>
</calcChain>
</file>

<file path=xl/sharedStrings.xml><?xml version="1.0" encoding="utf-8"?>
<sst xmlns="http://schemas.openxmlformats.org/spreadsheetml/2006/main" count="130" uniqueCount="124">
  <si>
    <t>분류</t>
  </si>
  <si>
    <t>번호</t>
  </si>
  <si>
    <t>코 드</t>
  </si>
  <si>
    <t>분 류</t>
  </si>
  <si>
    <t>[초 음 파]</t>
  </si>
  <si>
    <t>나-941</t>
  </si>
  <si>
    <t>초음파 검사</t>
  </si>
  <si>
    <t xml:space="preserve">3. 검사시 사용된 조영제는 별도 산정한다. </t>
  </si>
  <si>
    <t xml:space="preserve">가. 두경부 </t>
  </si>
  <si>
    <t>E9411</t>
  </si>
  <si>
    <t>(1) 경동맥혈관초음파</t>
  </si>
  <si>
    <t>E9421</t>
  </si>
  <si>
    <t>(2) 뇌초음파</t>
  </si>
  <si>
    <t>(3) 안초음파(편측)</t>
  </si>
  <si>
    <t>E9431</t>
  </si>
  <si>
    <t>(가) 안구</t>
  </si>
  <si>
    <t>E9441</t>
  </si>
  <si>
    <t>(나) 안와</t>
  </si>
  <si>
    <t>E9451</t>
  </si>
  <si>
    <t>(다) 계측</t>
  </si>
  <si>
    <t>E9461</t>
  </si>
  <si>
    <t>(4) 경부초음파</t>
  </si>
  <si>
    <t>E9471</t>
  </si>
  <si>
    <t>(5) 후두초음파</t>
  </si>
  <si>
    <t>E9481</t>
  </si>
  <si>
    <t>(6) 비부비동초음파</t>
  </si>
  <si>
    <t>나. 흉부</t>
  </si>
  <si>
    <t>E9412</t>
  </si>
  <si>
    <t>(1) 흉막ㆍ폐초음파</t>
  </si>
  <si>
    <t>E9422</t>
  </si>
  <si>
    <t>(2) 유방ㆍ액와부 초음파</t>
  </si>
  <si>
    <t>다. 심장</t>
  </si>
  <si>
    <t>EA413</t>
  </si>
  <si>
    <t>EA423</t>
  </si>
  <si>
    <t>(1) 경식도 심초음파(TEE)</t>
  </si>
  <si>
    <t>E9413</t>
  </si>
  <si>
    <t>(가) 일반</t>
  </si>
  <si>
    <t>E9423</t>
  </si>
  <si>
    <t>(나) 정밀(strain, 3D 이상)</t>
  </si>
  <si>
    <t>EA433</t>
  </si>
  <si>
    <t>EA443</t>
  </si>
  <si>
    <t>(2) 경흉부 심초음파(TEE)</t>
  </si>
  <si>
    <t>E9433</t>
  </si>
  <si>
    <t>E9443</t>
  </si>
  <si>
    <t>(3) 부하심초음파</t>
  </si>
  <si>
    <t>E9453</t>
  </si>
  <si>
    <t>(가) 약물부하</t>
  </si>
  <si>
    <t>E9463</t>
  </si>
  <si>
    <t>(나) 운동부하</t>
  </si>
  <si>
    <t>E9473</t>
  </si>
  <si>
    <t>(4) 심장내 초음파</t>
  </si>
  <si>
    <t>E9483</t>
  </si>
  <si>
    <t>(5) 태아정밀 심초음파</t>
  </si>
  <si>
    <t>E9493</t>
  </si>
  <si>
    <t>(6) 심근조영초음파</t>
  </si>
  <si>
    <t xml:space="preserve">라. 복부, 골반 </t>
  </si>
  <si>
    <t xml:space="preserve">(1) 복부초음파 </t>
  </si>
  <si>
    <t>E9414</t>
  </si>
  <si>
    <t>(가) 간ㆍ담낭ㆍ담도ㆍ비장ㆍ췌장</t>
  </si>
  <si>
    <t>E9424</t>
  </si>
  <si>
    <t>(나) 신장ㆍ부신ㆍ방광</t>
  </si>
  <si>
    <t>E9434</t>
  </si>
  <si>
    <t>(다) 충수돌기</t>
  </si>
  <si>
    <t>E9444</t>
  </si>
  <si>
    <t xml:space="preserve">(라) 소장ㆍ대장 </t>
  </si>
  <si>
    <t>E9454</t>
  </si>
  <si>
    <t>(마) 직장</t>
  </si>
  <si>
    <t>E9464</t>
  </si>
  <si>
    <t>(바) 골반장기</t>
  </si>
  <si>
    <t>(2) 남성생식기 초음파</t>
  </si>
  <si>
    <t>E9474</t>
  </si>
  <si>
    <t>(가) 전립선ㆍ정낭</t>
  </si>
  <si>
    <t>E9484</t>
  </si>
  <si>
    <t>(나) 음경</t>
  </si>
  <si>
    <t>E9494</t>
  </si>
  <si>
    <t>(다) 음낭</t>
  </si>
  <si>
    <t>마. 근골격, 연부</t>
  </si>
  <si>
    <t xml:space="preserve">(1) 사지관절 초음파(편측) </t>
  </si>
  <si>
    <t>E9415</t>
  </si>
  <si>
    <t>(가) 견관절, 고관절, 슬관절, 주관절, 완관절, 족관절</t>
  </si>
  <si>
    <t>E9425</t>
  </si>
  <si>
    <t>(나) 수부, 족부</t>
  </si>
  <si>
    <t>E9435</t>
  </si>
  <si>
    <t>(2) 말초신경초음파(편측)</t>
  </si>
  <si>
    <t>E9445</t>
  </si>
  <si>
    <t>(3) 연부조직 초음파</t>
  </si>
  <si>
    <t>바. 혈관</t>
  </si>
  <si>
    <t>(1) 상지혈관초음파(편측)</t>
  </si>
  <si>
    <t>E9416</t>
  </si>
  <si>
    <t>(가) 동맥</t>
  </si>
  <si>
    <t>E9426</t>
  </si>
  <si>
    <t>(나) 정맥</t>
  </si>
  <si>
    <t>(2) 하지혈관 초음파(편측)</t>
  </si>
  <si>
    <t>E9436</t>
  </si>
  <si>
    <t>E9446</t>
  </si>
  <si>
    <t>E9456</t>
  </si>
  <si>
    <t>(3) 복부혈관초음파(대동맥, 복부장기 혈관)</t>
  </si>
  <si>
    <t>(4) 동정맥루 초음파</t>
  </si>
  <si>
    <t>E9466</t>
  </si>
  <si>
    <t>(가) 혈류 및 협착 측정</t>
  </si>
  <si>
    <t>E9476</t>
  </si>
  <si>
    <t>(나) 혈관지도검사</t>
  </si>
  <si>
    <t>사. 임산부</t>
  </si>
  <si>
    <t>(1) 산모초음파</t>
  </si>
  <si>
    <t>E9417</t>
  </si>
  <si>
    <t>(가) 임신 제1삼분기</t>
  </si>
  <si>
    <t>E9427</t>
  </si>
  <si>
    <t>(나) 임신 제2, 제3분기</t>
  </si>
  <si>
    <t>(2) 태아정밀 초음파</t>
  </si>
  <si>
    <t>E9437</t>
  </si>
  <si>
    <t>E9447</t>
  </si>
  <si>
    <r>
      <t>주 : 1. 만8세 미만의 소아에 대하여는 소정 점수의 20%를 가산한다(산정코드 첫 번째</t>
    </r>
    <r>
      <rPr>
        <sz val="10"/>
        <color indexed="8"/>
        <rFont val="HCI Poppy"/>
        <family val="2"/>
      </rPr>
      <t xml:space="preserve"> 자리에 3으로 기재)</t>
    </r>
  </si>
  <si>
    <r>
      <t xml:space="preserve">2. 다태아의 경우에는 제2의 태아부터 </t>
    </r>
    <r>
      <rPr>
        <sz val="10"/>
        <color indexed="8"/>
        <rFont val="휴먼명조"/>
        <family val="3"/>
        <charset val="129"/>
      </rPr>
      <t>소정점수의 80%를 산정한다(산정코드</t>
    </r>
    <r>
      <rPr>
        <sz val="10"/>
        <color indexed="8"/>
        <rFont val="HCI Poppy"/>
        <family val="2"/>
      </rPr>
      <t xml:space="preserve"> 세 번째 자리에 1로 기재)</t>
    </r>
  </si>
  <si>
    <r>
      <t>주 : 선천성심질환의 경우 해당 검사료 소정</t>
    </r>
    <r>
      <rPr>
        <sz val="10"/>
        <color indexed="8"/>
        <rFont val="휴먼명조"/>
        <family val="3"/>
        <charset val="129"/>
      </rPr>
      <t>점수에 210.50점을 가산하여 산정한다.</t>
    </r>
  </si>
  <si>
    <r>
      <t>(</t>
    </r>
    <r>
      <rPr>
        <sz val="10"/>
        <color indexed="8"/>
        <rFont val="휴먼명조"/>
        <family val="3"/>
        <charset val="129"/>
      </rPr>
      <t>⊙</t>
    </r>
    <r>
      <rPr>
        <sz val="10"/>
        <color indexed="8"/>
        <rFont val="HCI Poppy"/>
        <family val="2"/>
      </rPr>
      <t>(가)</t>
    </r>
    <r>
      <rPr>
        <vertAlign val="superscript"/>
        <sz val="10"/>
        <color indexed="8"/>
        <rFont val="HCI Poppy"/>
        <family val="2"/>
      </rPr>
      <t>13)</t>
    </r>
    <r>
      <rPr>
        <sz val="10"/>
        <color indexed="8"/>
        <rFont val="HCI Poppy"/>
        <family val="2"/>
      </rPr>
      <t>, (나)</t>
    </r>
    <r>
      <rPr>
        <vertAlign val="superscript"/>
        <sz val="10"/>
        <color indexed="8"/>
        <rFont val="HCI Poppy"/>
        <family val="2"/>
      </rPr>
      <t>23)</t>
    </r>
    <r>
      <rPr>
        <sz val="10"/>
        <color indexed="8"/>
        <rFont val="HCI Poppy"/>
        <family val="2"/>
      </rPr>
      <t>)</t>
    </r>
  </si>
  <si>
    <r>
      <t>주 : 선천성심질환의 경우 해당 검사료 소정</t>
    </r>
    <r>
      <rPr>
        <sz val="10"/>
        <color indexed="8"/>
        <rFont val="휴먼명조"/>
        <family val="3"/>
        <charset val="129"/>
      </rPr>
      <t>점수에 168.39점을 가산하여 산정한다.</t>
    </r>
  </si>
  <si>
    <r>
      <t>(</t>
    </r>
    <r>
      <rPr>
        <sz val="10"/>
        <color indexed="8"/>
        <rFont val="휴먼명조"/>
        <family val="3"/>
        <charset val="129"/>
      </rPr>
      <t>⊙</t>
    </r>
    <r>
      <rPr>
        <sz val="10"/>
        <color indexed="8"/>
        <rFont val="HCI Poppy"/>
        <family val="2"/>
      </rPr>
      <t>(가)</t>
    </r>
    <r>
      <rPr>
        <vertAlign val="superscript"/>
        <sz val="10"/>
        <color indexed="8"/>
        <rFont val="HCI Poppy"/>
        <family val="2"/>
      </rPr>
      <t>33)</t>
    </r>
    <r>
      <rPr>
        <sz val="10"/>
        <color indexed="8"/>
        <rFont val="HCI Poppy"/>
        <family val="2"/>
      </rPr>
      <t>, (나)</t>
    </r>
    <r>
      <rPr>
        <vertAlign val="superscript"/>
        <sz val="10"/>
        <color indexed="8"/>
        <rFont val="HCI Poppy"/>
        <family val="2"/>
      </rPr>
      <t>43)</t>
    </r>
    <r>
      <rPr>
        <sz val="10"/>
        <color indexed="8"/>
        <rFont val="HCI Poppy"/>
        <family val="2"/>
      </rPr>
      <t>)</t>
    </r>
  </si>
  <si>
    <t>상급종합</t>
    <phoneticPr fontId="9" type="noConversion"/>
  </si>
  <si>
    <t>종합</t>
    <phoneticPr fontId="9" type="noConversion"/>
  </si>
  <si>
    <t>병원</t>
    <phoneticPr fontId="9" type="noConversion"/>
  </si>
  <si>
    <t>의원</t>
    <phoneticPr fontId="9" type="noConversion"/>
  </si>
  <si>
    <t>점수</t>
    <phoneticPr fontId="9" type="noConversion"/>
  </si>
  <si>
    <r>
      <t>금액(단위:원)</t>
    </r>
    <r>
      <rPr>
        <sz val="10"/>
        <color indexed="8"/>
        <rFont val="휴먼명조"/>
        <family val="3"/>
        <charset val="129"/>
      </rPr>
      <t xml:space="preserve"> [선택진료비 별도]</t>
    </r>
    <phoneticPr fontId="9" type="noConversion"/>
  </si>
  <si>
    <t>초음파 검사 수가 고시 개정</t>
    <phoneticPr fontId="9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</si>
</sst>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3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0"/>
      <color indexed="8"/>
      <name val="바탕"/>
      <family val="1"/>
      <charset val="129"/>
    </font>
    <font>
      <b/>
      <sz val="10"/>
      <color indexed="8"/>
      <name val="휴먼명조"/>
      <family val="3"/>
      <charset val="129"/>
    </font>
    <font>
      <sz val="10"/>
      <color indexed="8"/>
      <name val="맑은 고딕"/>
      <family val="3"/>
      <charset val="129"/>
    </font>
    <font>
      <b/>
      <sz val="10"/>
      <color indexed="8"/>
      <name val="HCI Poppy"/>
      <family val="2"/>
    </font>
    <font>
      <sz val="10"/>
      <color indexed="8"/>
      <name val="휴먼명조"/>
      <family val="3"/>
      <charset val="129"/>
    </font>
    <font>
      <sz val="10"/>
      <color indexed="8"/>
      <name val="HCI Poppy"/>
      <family val="2"/>
    </font>
    <font>
      <vertAlign val="superscript"/>
      <sz val="10"/>
      <color indexed="8"/>
      <name val="HCI Poppy"/>
      <family val="2"/>
    </font>
    <font>
      <sz val="8"/>
      <name val="맑은 고딕"/>
      <family val="3"/>
      <charset val="129"/>
    </font>
    <font>
      <b/>
      <sz val="10"/>
      <color indexed="8"/>
      <name val="돋움"/>
      <family val="3"/>
      <charset val="129"/>
    </font>
    <font>
      <sz val="10"/>
      <color indexed="47"/>
      <name val="바탕"/>
      <family val="1"/>
      <charset val="129"/>
    </font>
    <font>
      <b/>
      <sz val="14"/>
      <color indexed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4" fontId="7" fillId="2" borderId="4" xfId="0" applyNumberFormat="1" applyFont="1" applyFill="1" applyBorder="1" applyAlignment="1">
      <alignment horizontal="right" vertical="center" wrapText="1"/>
    </xf>
    <xf numFmtId="0" fontId="10" fillId="2" borderId="5" xfId="0" applyFont="1" applyFill="1" applyBorder="1" applyAlignment="1">
      <alignment horizontal="center" vertical="center" wrapText="1"/>
    </xf>
    <xf numFmtId="41" fontId="2" fillId="2" borderId="1" xfId="1" applyFont="1" applyFill="1" applyBorder="1" applyAlignment="1">
      <alignment vertical="center" wrapText="1"/>
    </xf>
    <xf numFmtId="41" fontId="2" fillId="2" borderId="1" xfId="1" applyFont="1" applyFill="1" applyBorder="1" applyAlignment="1">
      <alignment horizontal="center" vertical="center" wrapText="1"/>
    </xf>
    <xf numFmtId="41" fontId="7" fillId="2" borderId="1" xfId="1" applyFont="1" applyFill="1" applyBorder="1" applyAlignment="1">
      <alignment horizontal="right" vertical="center" wrapText="1"/>
    </xf>
    <xf numFmtId="41" fontId="2" fillId="2" borderId="1" xfId="1" applyFont="1" applyFill="1" applyBorder="1" applyAlignment="1">
      <alignment horizontal="right" vertical="center" wrapText="1"/>
    </xf>
    <xf numFmtId="41" fontId="7" fillId="2" borderId="4" xfId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41" fontId="2" fillId="2" borderId="1" xfId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4"/>
  <sheetViews>
    <sheetView tabSelected="1" topLeftCell="B1" workbookViewId="0">
      <selection activeCell="D3" sqref="D3:D4"/>
    </sheetView>
  </sheetViews>
  <sheetFormatPr defaultRowHeight="13.5"/>
  <cols>
    <col min="1" max="1" width="1" style="4" hidden="1" customWidth="1"/>
    <col min="2" max="2" width="6.75" style="4" bestFit="1" customWidth="1"/>
    <col min="3" max="3" width="6.375" style="4" bestFit="1" customWidth="1"/>
    <col min="4" max="4" width="48.25" style="4" customWidth="1"/>
    <col min="5" max="5" width="7.75" style="4" bestFit="1" customWidth="1"/>
    <col min="6" max="6" width="3.125" style="32" bestFit="1" customWidth="1"/>
    <col min="7" max="10" width="8.5" style="4" customWidth="1"/>
    <col min="11" max="16384" width="9" style="4"/>
  </cols>
  <sheetData>
    <row r="1" spans="2:10" ht="20.25">
      <c r="B1" s="45" t="s">
        <v>123</v>
      </c>
      <c r="C1" s="45"/>
      <c r="D1" s="45"/>
      <c r="E1" s="45"/>
      <c r="F1" s="45"/>
      <c r="G1" s="45"/>
      <c r="H1" s="45"/>
      <c r="I1" s="45"/>
      <c r="J1" s="45"/>
    </row>
    <row r="2" spans="2:10" ht="16.5" customHeight="1">
      <c r="B2" s="46"/>
      <c r="C2" s="46"/>
      <c r="D2" s="46"/>
      <c r="E2" s="46"/>
      <c r="F2" s="46"/>
      <c r="G2" s="46"/>
      <c r="H2" s="46"/>
      <c r="I2" s="46"/>
      <c r="J2" s="46"/>
    </row>
    <row r="3" spans="2:10" ht="15.75" customHeight="1">
      <c r="B3" s="3" t="s">
        <v>0</v>
      </c>
      <c r="C3" s="35" t="s">
        <v>2</v>
      </c>
      <c r="D3" s="35" t="s">
        <v>3</v>
      </c>
      <c r="E3" s="34" t="s">
        <v>121</v>
      </c>
      <c r="F3" s="28"/>
      <c r="G3" s="41" t="s">
        <v>122</v>
      </c>
      <c r="H3" s="42"/>
      <c r="I3" s="42"/>
      <c r="J3" s="43"/>
    </row>
    <row r="4" spans="2:10" ht="15.75" customHeight="1" thickBot="1">
      <c r="B4" s="5" t="s">
        <v>1</v>
      </c>
      <c r="C4" s="36"/>
      <c r="D4" s="36"/>
      <c r="E4" s="14"/>
      <c r="F4" s="33" t="str">
        <f>IF(E4="","","→")</f>
        <v/>
      </c>
      <c r="G4" s="20" t="s">
        <v>117</v>
      </c>
      <c r="H4" s="20" t="s">
        <v>118</v>
      </c>
      <c r="I4" s="20" t="s">
        <v>119</v>
      </c>
      <c r="J4" s="20" t="s">
        <v>120</v>
      </c>
    </row>
    <row r="5" spans="2:10" ht="14.25" thickTop="1">
      <c r="B5" s="1"/>
      <c r="C5" s="1"/>
      <c r="D5" s="6" t="s">
        <v>4</v>
      </c>
      <c r="E5" s="15"/>
      <c r="F5" s="27"/>
      <c r="G5" s="26">
        <v>67.5</v>
      </c>
      <c r="H5" s="26">
        <v>67.5</v>
      </c>
      <c r="I5" s="26">
        <v>67.5</v>
      </c>
      <c r="J5" s="26">
        <v>70.099999999999994</v>
      </c>
    </row>
    <row r="6" spans="2:10">
      <c r="B6" s="44" t="s">
        <v>5</v>
      </c>
      <c r="C6" s="39"/>
      <c r="D6" s="7" t="s">
        <v>6</v>
      </c>
      <c r="E6" s="47"/>
      <c r="F6" s="27"/>
      <c r="G6" s="26">
        <v>1.3</v>
      </c>
      <c r="H6" s="26">
        <v>1.25</v>
      </c>
      <c r="I6" s="26">
        <v>1.2</v>
      </c>
      <c r="J6" s="26">
        <v>1.1499999999999999</v>
      </c>
    </row>
    <row r="7" spans="2:10">
      <c r="B7" s="44"/>
      <c r="C7" s="39"/>
      <c r="D7" s="1"/>
      <c r="E7" s="47"/>
      <c r="F7" s="27"/>
      <c r="G7" s="21"/>
      <c r="H7" s="21"/>
      <c r="I7" s="22"/>
      <c r="J7" s="21"/>
    </row>
    <row r="8" spans="2:10" ht="24.75">
      <c r="B8" s="44"/>
      <c r="C8" s="39"/>
      <c r="D8" s="7" t="s">
        <v>111</v>
      </c>
      <c r="E8" s="47"/>
      <c r="F8" s="27"/>
      <c r="G8" s="21"/>
      <c r="H8" s="21"/>
      <c r="I8" s="22"/>
      <c r="J8" s="21"/>
    </row>
    <row r="9" spans="2:10" ht="25.5">
      <c r="B9" s="44"/>
      <c r="C9" s="39"/>
      <c r="D9" s="8" t="s">
        <v>112</v>
      </c>
      <c r="E9" s="47"/>
      <c r="F9" s="27"/>
      <c r="G9" s="21"/>
      <c r="H9" s="21"/>
      <c r="I9" s="22"/>
      <c r="J9" s="21"/>
    </row>
    <row r="10" spans="2:10">
      <c r="B10" s="44"/>
      <c r="C10" s="39"/>
      <c r="D10" s="8" t="s">
        <v>7</v>
      </c>
      <c r="E10" s="47"/>
      <c r="F10" s="27"/>
      <c r="G10" s="21"/>
      <c r="H10" s="21"/>
      <c r="I10" s="22"/>
      <c r="J10" s="21"/>
    </row>
    <row r="11" spans="2:10">
      <c r="B11" s="39"/>
      <c r="C11" s="1"/>
      <c r="D11" s="9" t="s">
        <v>8</v>
      </c>
      <c r="E11" s="15"/>
      <c r="F11" s="27"/>
      <c r="G11" s="22"/>
      <c r="H11" s="22"/>
      <c r="I11" s="22"/>
      <c r="J11" s="22"/>
    </row>
    <row r="12" spans="2:10">
      <c r="B12" s="39"/>
      <c r="C12" s="10" t="s">
        <v>9</v>
      </c>
      <c r="D12" s="8" t="s">
        <v>10</v>
      </c>
      <c r="E12" s="17">
        <v>680.06</v>
      </c>
      <c r="F12" s="29" t="str">
        <f>IF(E12="","","→")</f>
        <v>→</v>
      </c>
      <c r="G12" s="23">
        <f t="shared" ref="G12:G43" si="0">IF(E12="","",ROUND($E12*G$5*G$6,-1))</f>
        <v>59680</v>
      </c>
      <c r="H12" s="23">
        <f t="shared" ref="H12:J31" si="1">IF(G12="","",ROUND($E12*H$5*H$6,-1))</f>
        <v>57380</v>
      </c>
      <c r="I12" s="23">
        <f t="shared" si="1"/>
        <v>55080</v>
      </c>
      <c r="J12" s="23">
        <f t="shared" si="1"/>
        <v>54820</v>
      </c>
    </row>
    <row r="13" spans="2:10">
      <c r="B13" s="39"/>
      <c r="C13" s="10" t="s">
        <v>11</v>
      </c>
      <c r="D13" s="8" t="s">
        <v>12</v>
      </c>
      <c r="E13" s="17">
        <v>332.4</v>
      </c>
      <c r="F13" s="29" t="str">
        <f t="shared" ref="F13:F76" si="2">IF(E13="","","→")</f>
        <v>→</v>
      </c>
      <c r="G13" s="23">
        <f t="shared" si="0"/>
        <v>29170</v>
      </c>
      <c r="H13" s="23">
        <f t="shared" si="1"/>
        <v>28050</v>
      </c>
      <c r="I13" s="23">
        <f t="shared" si="1"/>
        <v>26920</v>
      </c>
      <c r="J13" s="23">
        <f t="shared" si="1"/>
        <v>26800</v>
      </c>
    </row>
    <row r="14" spans="2:10">
      <c r="B14" s="39"/>
      <c r="C14" s="2"/>
      <c r="D14" s="8" t="s">
        <v>13</v>
      </c>
      <c r="E14" s="18"/>
      <c r="F14" s="27" t="str">
        <f t="shared" si="2"/>
        <v/>
      </c>
      <c r="G14" s="24" t="str">
        <f t="shared" si="0"/>
        <v/>
      </c>
      <c r="H14" s="24" t="str">
        <f t="shared" si="1"/>
        <v/>
      </c>
      <c r="I14" s="24" t="str">
        <f t="shared" si="1"/>
        <v/>
      </c>
      <c r="J14" s="24" t="str">
        <f t="shared" si="1"/>
        <v/>
      </c>
    </row>
    <row r="15" spans="2:10">
      <c r="B15" s="39"/>
      <c r="C15" s="10" t="s">
        <v>14</v>
      </c>
      <c r="D15" s="8" t="s">
        <v>15</v>
      </c>
      <c r="E15" s="17">
        <v>257</v>
      </c>
      <c r="F15" s="29" t="str">
        <f t="shared" si="2"/>
        <v>→</v>
      </c>
      <c r="G15" s="23">
        <f t="shared" si="0"/>
        <v>22550</v>
      </c>
      <c r="H15" s="23">
        <f t="shared" si="1"/>
        <v>21680</v>
      </c>
      <c r="I15" s="23">
        <f t="shared" si="1"/>
        <v>20820</v>
      </c>
      <c r="J15" s="23">
        <f t="shared" si="1"/>
        <v>20720</v>
      </c>
    </row>
    <row r="16" spans="2:10">
      <c r="B16" s="39"/>
      <c r="C16" s="10" t="s">
        <v>16</v>
      </c>
      <c r="D16" s="8" t="s">
        <v>17</v>
      </c>
      <c r="E16" s="17">
        <v>222.13</v>
      </c>
      <c r="F16" s="29" t="str">
        <f t="shared" si="2"/>
        <v>→</v>
      </c>
      <c r="G16" s="23">
        <f t="shared" si="0"/>
        <v>19490</v>
      </c>
      <c r="H16" s="23">
        <f t="shared" si="1"/>
        <v>18740</v>
      </c>
      <c r="I16" s="23">
        <f t="shared" si="1"/>
        <v>17990</v>
      </c>
      <c r="J16" s="23">
        <f t="shared" si="1"/>
        <v>17910</v>
      </c>
    </row>
    <row r="17" spans="2:10">
      <c r="B17" s="39"/>
      <c r="C17" s="10" t="s">
        <v>18</v>
      </c>
      <c r="D17" s="8" t="s">
        <v>19</v>
      </c>
      <c r="E17" s="17">
        <v>222.13</v>
      </c>
      <c r="F17" s="29" t="str">
        <f t="shared" si="2"/>
        <v>→</v>
      </c>
      <c r="G17" s="23">
        <f t="shared" si="0"/>
        <v>19490</v>
      </c>
      <c r="H17" s="23">
        <f t="shared" si="1"/>
        <v>18740</v>
      </c>
      <c r="I17" s="23">
        <f t="shared" si="1"/>
        <v>17990</v>
      </c>
      <c r="J17" s="23">
        <f t="shared" si="1"/>
        <v>17910</v>
      </c>
    </row>
    <row r="18" spans="2:10">
      <c r="B18" s="39"/>
      <c r="C18" s="10" t="s">
        <v>20</v>
      </c>
      <c r="D18" s="8" t="s">
        <v>21</v>
      </c>
      <c r="E18" s="17">
        <v>452.96</v>
      </c>
      <c r="F18" s="29" t="str">
        <f t="shared" si="2"/>
        <v>→</v>
      </c>
      <c r="G18" s="23">
        <f t="shared" si="0"/>
        <v>39750</v>
      </c>
      <c r="H18" s="23">
        <f t="shared" si="1"/>
        <v>38220</v>
      </c>
      <c r="I18" s="23">
        <f t="shared" si="1"/>
        <v>36690</v>
      </c>
      <c r="J18" s="23">
        <f t="shared" si="1"/>
        <v>36520</v>
      </c>
    </row>
    <row r="19" spans="2:10">
      <c r="B19" s="39"/>
      <c r="C19" s="10" t="s">
        <v>22</v>
      </c>
      <c r="D19" s="8" t="s">
        <v>23</v>
      </c>
      <c r="E19" s="17">
        <v>278.83999999999997</v>
      </c>
      <c r="F19" s="29" t="str">
        <f t="shared" si="2"/>
        <v>→</v>
      </c>
      <c r="G19" s="23">
        <f t="shared" si="0"/>
        <v>24470</v>
      </c>
      <c r="H19" s="23">
        <f t="shared" si="1"/>
        <v>23530</v>
      </c>
      <c r="I19" s="23">
        <f t="shared" si="1"/>
        <v>22590</v>
      </c>
      <c r="J19" s="23">
        <f t="shared" si="1"/>
        <v>22480</v>
      </c>
    </row>
    <row r="20" spans="2:10">
      <c r="B20" s="39"/>
      <c r="C20" s="10" t="s">
        <v>24</v>
      </c>
      <c r="D20" s="8" t="s">
        <v>25</v>
      </c>
      <c r="E20" s="17">
        <v>236.49</v>
      </c>
      <c r="F20" s="29" t="str">
        <f t="shared" si="2"/>
        <v>→</v>
      </c>
      <c r="G20" s="23">
        <f t="shared" si="0"/>
        <v>20750</v>
      </c>
      <c r="H20" s="23">
        <f t="shared" si="1"/>
        <v>19950</v>
      </c>
      <c r="I20" s="23">
        <f t="shared" si="1"/>
        <v>19160</v>
      </c>
      <c r="J20" s="23">
        <f t="shared" si="1"/>
        <v>19060</v>
      </c>
    </row>
    <row r="21" spans="2:10">
      <c r="B21" s="1"/>
      <c r="C21" s="2"/>
      <c r="D21" s="1"/>
      <c r="E21" s="18"/>
      <c r="F21" s="27" t="str">
        <f t="shared" si="2"/>
        <v/>
      </c>
      <c r="G21" s="24" t="str">
        <f t="shared" si="0"/>
        <v/>
      </c>
      <c r="H21" s="24" t="str">
        <f t="shared" si="1"/>
        <v/>
      </c>
      <c r="I21" s="24" t="str">
        <f t="shared" si="1"/>
        <v/>
      </c>
      <c r="J21" s="24" t="str">
        <f t="shared" si="1"/>
        <v/>
      </c>
    </row>
    <row r="22" spans="2:10">
      <c r="B22" s="39"/>
      <c r="C22" s="1"/>
      <c r="D22" s="9" t="s">
        <v>26</v>
      </c>
      <c r="E22" s="18"/>
      <c r="F22" s="27" t="str">
        <f t="shared" si="2"/>
        <v/>
      </c>
      <c r="G22" s="24" t="str">
        <f t="shared" si="0"/>
        <v/>
      </c>
      <c r="H22" s="24" t="str">
        <f t="shared" si="1"/>
        <v/>
      </c>
      <c r="I22" s="24" t="str">
        <f t="shared" si="1"/>
        <v/>
      </c>
      <c r="J22" s="24" t="str">
        <f t="shared" si="1"/>
        <v/>
      </c>
    </row>
    <row r="23" spans="2:10">
      <c r="B23" s="39"/>
      <c r="C23" s="10" t="s">
        <v>27</v>
      </c>
      <c r="D23" s="8" t="s">
        <v>28</v>
      </c>
      <c r="E23" s="17">
        <v>426.13</v>
      </c>
      <c r="F23" s="29" t="str">
        <f t="shared" si="2"/>
        <v>→</v>
      </c>
      <c r="G23" s="23">
        <f t="shared" si="0"/>
        <v>37390</v>
      </c>
      <c r="H23" s="23">
        <f t="shared" si="1"/>
        <v>35950</v>
      </c>
      <c r="I23" s="23">
        <f t="shared" si="1"/>
        <v>34520</v>
      </c>
      <c r="J23" s="23">
        <f t="shared" si="1"/>
        <v>34350</v>
      </c>
    </row>
    <row r="24" spans="2:10">
      <c r="B24" s="39"/>
      <c r="C24" s="10" t="s">
        <v>29</v>
      </c>
      <c r="D24" s="8" t="s">
        <v>30</v>
      </c>
      <c r="E24" s="17">
        <v>865.01</v>
      </c>
      <c r="F24" s="29" t="str">
        <f t="shared" si="2"/>
        <v>→</v>
      </c>
      <c r="G24" s="23">
        <f t="shared" si="0"/>
        <v>75900</v>
      </c>
      <c r="H24" s="23">
        <f t="shared" si="1"/>
        <v>72990</v>
      </c>
      <c r="I24" s="23">
        <f t="shared" si="1"/>
        <v>70070</v>
      </c>
      <c r="J24" s="23">
        <f t="shared" si="1"/>
        <v>69730</v>
      </c>
    </row>
    <row r="25" spans="2:10">
      <c r="B25" s="39"/>
      <c r="C25" s="1"/>
      <c r="D25" s="1"/>
      <c r="E25" s="18"/>
      <c r="F25" s="27" t="str">
        <f t="shared" si="2"/>
        <v/>
      </c>
      <c r="G25" s="24" t="str">
        <f t="shared" si="0"/>
        <v/>
      </c>
      <c r="H25" s="24" t="str">
        <f t="shared" si="1"/>
        <v/>
      </c>
      <c r="I25" s="24" t="str">
        <f t="shared" si="1"/>
        <v/>
      </c>
      <c r="J25" s="24" t="str">
        <f t="shared" si="1"/>
        <v/>
      </c>
    </row>
    <row r="26" spans="2:10">
      <c r="B26" s="1"/>
      <c r="C26" s="1"/>
      <c r="D26" s="9" t="s">
        <v>31</v>
      </c>
      <c r="E26" s="18"/>
      <c r="F26" s="27" t="str">
        <f t="shared" si="2"/>
        <v/>
      </c>
      <c r="G26" s="24" t="str">
        <f t="shared" si="0"/>
        <v/>
      </c>
      <c r="H26" s="24" t="str">
        <f t="shared" si="1"/>
        <v/>
      </c>
      <c r="I26" s="24" t="str">
        <f t="shared" si="1"/>
        <v/>
      </c>
      <c r="J26" s="24" t="str">
        <f t="shared" si="1"/>
        <v/>
      </c>
    </row>
    <row r="27" spans="2:10">
      <c r="B27" s="39"/>
      <c r="C27" s="2"/>
      <c r="D27" s="8" t="s">
        <v>34</v>
      </c>
      <c r="E27" s="37"/>
      <c r="F27" s="27" t="str">
        <f t="shared" si="2"/>
        <v/>
      </c>
      <c r="G27" s="38" t="str">
        <f t="shared" si="0"/>
        <v/>
      </c>
      <c r="H27" s="38" t="str">
        <f t="shared" si="1"/>
        <v/>
      </c>
      <c r="I27" s="24" t="str">
        <f t="shared" si="1"/>
        <v/>
      </c>
      <c r="J27" s="38" t="str">
        <f t="shared" si="1"/>
        <v/>
      </c>
    </row>
    <row r="28" spans="2:10">
      <c r="B28" s="39"/>
      <c r="C28" s="10" t="s">
        <v>32</v>
      </c>
      <c r="D28" s="1"/>
      <c r="E28" s="37"/>
      <c r="F28" s="27" t="str">
        <f t="shared" si="2"/>
        <v/>
      </c>
      <c r="G28" s="38" t="str">
        <f t="shared" si="0"/>
        <v/>
      </c>
      <c r="H28" s="38" t="str">
        <f t="shared" si="1"/>
        <v/>
      </c>
      <c r="I28" s="24" t="str">
        <f t="shared" si="1"/>
        <v/>
      </c>
      <c r="J28" s="38" t="str">
        <f t="shared" si="1"/>
        <v/>
      </c>
    </row>
    <row r="29" spans="2:10" ht="24.75">
      <c r="B29" s="39"/>
      <c r="C29" s="10" t="s">
        <v>33</v>
      </c>
      <c r="D29" s="8" t="s">
        <v>113</v>
      </c>
      <c r="E29" s="37"/>
      <c r="F29" s="27" t="str">
        <f t="shared" si="2"/>
        <v/>
      </c>
      <c r="G29" s="38" t="str">
        <f t="shared" si="0"/>
        <v/>
      </c>
      <c r="H29" s="38" t="str">
        <f t="shared" si="1"/>
        <v/>
      </c>
      <c r="I29" s="24" t="str">
        <f t="shared" si="1"/>
        <v/>
      </c>
      <c r="J29" s="38" t="str">
        <f t="shared" si="1"/>
        <v/>
      </c>
    </row>
    <row r="30" spans="2:10" ht="14.25">
      <c r="B30" s="39"/>
      <c r="C30" s="11"/>
      <c r="D30" s="8" t="s">
        <v>114</v>
      </c>
      <c r="E30" s="37"/>
      <c r="F30" s="27" t="str">
        <f t="shared" si="2"/>
        <v/>
      </c>
      <c r="G30" s="38" t="str">
        <f t="shared" si="0"/>
        <v/>
      </c>
      <c r="H30" s="38" t="str">
        <f t="shared" si="1"/>
        <v/>
      </c>
      <c r="I30" s="24" t="str">
        <f t="shared" si="1"/>
        <v/>
      </c>
      <c r="J30" s="38" t="str">
        <f t="shared" si="1"/>
        <v/>
      </c>
    </row>
    <row r="31" spans="2:10">
      <c r="B31" s="39"/>
      <c r="C31" s="10" t="s">
        <v>35</v>
      </c>
      <c r="D31" s="8" t="s">
        <v>36</v>
      </c>
      <c r="E31" s="16">
        <v>1179.56</v>
      </c>
      <c r="F31" s="30" t="str">
        <f t="shared" si="2"/>
        <v>→</v>
      </c>
      <c r="G31" s="23">
        <f t="shared" si="0"/>
        <v>103510</v>
      </c>
      <c r="H31" s="23">
        <f t="shared" si="1"/>
        <v>99530</v>
      </c>
      <c r="I31" s="23">
        <f t="shared" si="1"/>
        <v>95540</v>
      </c>
      <c r="J31" s="23">
        <f t="shared" si="1"/>
        <v>95090</v>
      </c>
    </row>
    <row r="32" spans="2:10">
      <c r="B32" s="39"/>
      <c r="C32" s="10" t="s">
        <v>37</v>
      </c>
      <c r="D32" s="8" t="s">
        <v>38</v>
      </c>
      <c r="E32" s="16">
        <v>1562.9</v>
      </c>
      <c r="F32" s="30" t="str">
        <f t="shared" si="2"/>
        <v>→</v>
      </c>
      <c r="G32" s="23">
        <f t="shared" si="0"/>
        <v>137140</v>
      </c>
      <c r="H32" s="23">
        <f t="shared" ref="H32:J51" si="3">IF(G32="","",ROUND($E32*H$5*H$6,-1))</f>
        <v>131870</v>
      </c>
      <c r="I32" s="23">
        <f t="shared" si="3"/>
        <v>126590</v>
      </c>
      <c r="J32" s="23">
        <f t="shared" si="3"/>
        <v>125990</v>
      </c>
    </row>
    <row r="33" spans="2:10">
      <c r="B33" s="39"/>
      <c r="C33" s="2"/>
      <c r="D33" s="8" t="s">
        <v>41</v>
      </c>
      <c r="E33" s="37"/>
      <c r="F33" s="27" t="str">
        <f t="shared" si="2"/>
        <v/>
      </c>
      <c r="G33" s="38" t="str">
        <f t="shared" si="0"/>
        <v/>
      </c>
      <c r="H33" s="38" t="str">
        <f t="shared" si="3"/>
        <v/>
      </c>
      <c r="I33" s="24" t="str">
        <f t="shared" si="3"/>
        <v/>
      </c>
      <c r="J33" s="38" t="str">
        <f t="shared" si="3"/>
        <v/>
      </c>
    </row>
    <row r="34" spans="2:10">
      <c r="B34" s="39"/>
      <c r="C34" s="10" t="s">
        <v>39</v>
      </c>
      <c r="D34" s="1"/>
      <c r="E34" s="37"/>
      <c r="F34" s="27" t="str">
        <f t="shared" si="2"/>
        <v/>
      </c>
      <c r="G34" s="38" t="str">
        <f t="shared" si="0"/>
        <v/>
      </c>
      <c r="H34" s="38" t="str">
        <f t="shared" si="3"/>
        <v/>
      </c>
      <c r="I34" s="24" t="str">
        <f t="shared" si="3"/>
        <v/>
      </c>
      <c r="J34" s="38" t="str">
        <f t="shared" si="3"/>
        <v/>
      </c>
    </row>
    <row r="35" spans="2:10" ht="24.75">
      <c r="B35" s="39"/>
      <c r="C35" s="10" t="s">
        <v>40</v>
      </c>
      <c r="D35" s="8" t="s">
        <v>115</v>
      </c>
      <c r="E35" s="37"/>
      <c r="F35" s="27" t="str">
        <f t="shared" si="2"/>
        <v/>
      </c>
      <c r="G35" s="38" t="str">
        <f t="shared" si="0"/>
        <v/>
      </c>
      <c r="H35" s="38" t="str">
        <f t="shared" si="3"/>
        <v/>
      </c>
      <c r="I35" s="24" t="str">
        <f t="shared" si="3"/>
        <v/>
      </c>
      <c r="J35" s="38" t="str">
        <f t="shared" si="3"/>
        <v/>
      </c>
    </row>
    <row r="36" spans="2:10" ht="14.25">
      <c r="B36" s="39"/>
      <c r="C36" s="11"/>
      <c r="D36" s="8" t="s">
        <v>116</v>
      </c>
      <c r="E36" s="37"/>
      <c r="F36" s="27" t="str">
        <f t="shared" si="2"/>
        <v/>
      </c>
      <c r="G36" s="38" t="str">
        <f t="shared" si="0"/>
        <v/>
      </c>
      <c r="H36" s="38" t="str">
        <f t="shared" si="3"/>
        <v/>
      </c>
      <c r="I36" s="24" t="str">
        <f t="shared" si="3"/>
        <v/>
      </c>
      <c r="J36" s="38" t="str">
        <f t="shared" si="3"/>
        <v/>
      </c>
    </row>
    <row r="37" spans="2:10">
      <c r="B37" s="39"/>
      <c r="C37" s="10" t="s">
        <v>42</v>
      </c>
      <c r="D37" s="8" t="s">
        <v>36</v>
      </c>
      <c r="E37" s="17">
        <v>981.74</v>
      </c>
      <c r="F37" s="29" t="str">
        <f t="shared" si="2"/>
        <v>→</v>
      </c>
      <c r="G37" s="23">
        <f t="shared" si="0"/>
        <v>86150</v>
      </c>
      <c r="H37" s="23">
        <f t="shared" si="3"/>
        <v>82830</v>
      </c>
      <c r="I37" s="23">
        <f t="shared" si="3"/>
        <v>79520</v>
      </c>
      <c r="J37" s="23">
        <f t="shared" si="3"/>
        <v>79140</v>
      </c>
    </row>
    <row r="38" spans="2:10">
      <c r="B38" s="39"/>
      <c r="C38" s="10" t="s">
        <v>43</v>
      </c>
      <c r="D38" s="8" t="s">
        <v>38</v>
      </c>
      <c r="E38" s="16">
        <v>1484.94</v>
      </c>
      <c r="F38" s="30" t="str">
        <f t="shared" si="2"/>
        <v>→</v>
      </c>
      <c r="G38" s="23">
        <f t="shared" si="0"/>
        <v>130300</v>
      </c>
      <c r="H38" s="23">
        <f t="shared" si="3"/>
        <v>125290</v>
      </c>
      <c r="I38" s="23">
        <f t="shared" si="3"/>
        <v>120280</v>
      </c>
      <c r="J38" s="23">
        <f t="shared" si="3"/>
        <v>119710</v>
      </c>
    </row>
    <row r="39" spans="2:10">
      <c r="B39" s="39"/>
      <c r="C39" s="2"/>
      <c r="D39" s="8" t="s">
        <v>44</v>
      </c>
      <c r="E39" s="18"/>
      <c r="F39" s="27" t="str">
        <f t="shared" si="2"/>
        <v/>
      </c>
      <c r="G39" s="24" t="str">
        <f t="shared" si="0"/>
        <v/>
      </c>
      <c r="H39" s="24" t="str">
        <f t="shared" si="3"/>
        <v/>
      </c>
      <c r="I39" s="24" t="str">
        <f t="shared" si="3"/>
        <v/>
      </c>
      <c r="J39" s="24" t="str">
        <f t="shared" si="3"/>
        <v/>
      </c>
    </row>
    <row r="40" spans="2:10">
      <c r="B40" s="39"/>
      <c r="C40" s="10" t="s">
        <v>45</v>
      </c>
      <c r="D40" s="8" t="s">
        <v>46</v>
      </c>
      <c r="E40" s="16">
        <v>1530.56</v>
      </c>
      <c r="F40" s="30" t="str">
        <f t="shared" si="2"/>
        <v>→</v>
      </c>
      <c r="G40" s="23">
        <f t="shared" si="0"/>
        <v>134310</v>
      </c>
      <c r="H40" s="23">
        <f t="shared" si="3"/>
        <v>129140</v>
      </c>
      <c r="I40" s="23">
        <f t="shared" si="3"/>
        <v>123980</v>
      </c>
      <c r="J40" s="23">
        <f t="shared" si="3"/>
        <v>123390</v>
      </c>
    </row>
    <row r="41" spans="2:10">
      <c r="B41" s="39"/>
      <c r="C41" s="10" t="s">
        <v>47</v>
      </c>
      <c r="D41" s="8" t="s">
        <v>48</v>
      </c>
      <c r="E41" s="16">
        <v>1189.43</v>
      </c>
      <c r="F41" s="30" t="str">
        <f t="shared" si="2"/>
        <v>→</v>
      </c>
      <c r="G41" s="23">
        <f t="shared" si="0"/>
        <v>104370</v>
      </c>
      <c r="H41" s="23">
        <f t="shared" si="3"/>
        <v>100360</v>
      </c>
      <c r="I41" s="23">
        <f t="shared" si="3"/>
        <v>96340</v>
      </c>
      <c r="J41" s="23">
        <f t="shared" si="3"/>
        <v>95890</v>
      </c>
    </row>
    <row r="42" spans="2:10">
      <c r="B42" s="39"/>
      <c r="C42" s="10" t="s">
        <v>49</v>
      </c>
      <c r="D42" s="8" t="s">
        <v>50</v>
      </c>
      <c r="E42" s="16">
        <v>2021.39</v>
      </c>
      <c r="F42" s="30" t="str">
        <f t="shared" si="2"/>
        <v>→</v>
      </c>
      <c r="G42" s="23">
        <f t="shared" si="0"/>
        <v>177380</v>
      </c>
      <c r="H42" s="23">
        <f t="shared" si="3"/>
        <v>170550</v>
      </c>
      <c r="I42" s="23">
        <f t="shared" si="3"/>
        <v>163730</v>
      </c>
      <c r="J42" s="23">
        <f t="shared" si="3"/>
        <v>162950</v>
      </c>
    </row>
    <row r="43" spans="2:10">
      <c r="B43" s="39"/>
      <c r="C43" s="10" t="s">
        <v>51</v>
      </c>
      <c r="D43" s="8" t="s">
        <v>52</v>
      </c>
      <c r="E43" s="16">
        <v>1644.18</v>
      </c>
      <c r="F43" s="30" t="str">
        <f t="shared" si="2"/>
        <v>→</v>
      </c>
      <c r="G43" s="23">
        <f t="shared" si="0"/>
        <v>144280</v>
      </c>
      <c r="H43" s="23">
        <f t="shared" si="3"/>
        <v>138730</v>
      </c>
      <c r="I43" s="23">
        <f t="shared" si="3"/>
        <v>133180</v>
      </c>
      <c r="J43" s="23">
        <f t="shared" si="3"/>
        <v>132550</v>
      </c>
    </row>
    <row r="44" spans="2:10">
      <c r="B44" s="39"/>
      <c r="C44" s="10" t="s">
        <v>53</v>
      </c>
      <c r="D44" s="8" t="s">
        <v>54</v>
      </c>
      <c r="E44" s="16">
        <v>1170.2</v>
      </c>
      <c r="F44" s="30" t="str">
        <f t="shared" si="2"/>
        <v>→</v>
      </c>
      <c r="G44" s="23">
        <f t="shared" ref="G44:G75" si="4">IF(E44="","",ROUND($E44*G$5*G$6,-1))</f>
        <v>102690</v>
      </c>
      <c r="H44" s="23">
        <f t="shared" si="3"/>
        <v>98740</v>
      </c>
      <c r="I44" s="23">
        <f t="shared" si="3"/>
        <v>94790</v>
      </c>
      <c r="J44" s="23">
        <f t="shared" si="3"/>
        <v>94340</v>
      </c>
    </row>
    <row r="45" spans="2:10">
      <c r="B45" s="39"/>
      <c r="C45" s="1"/>
      <c r="D45" s="1"/>
      <c r="E45" s="18"/>
      <c r="F45" s="27" t="str">
        <f t="shared" si="2"/>
        <v/>
      </c>
      <c r="G45" s="24" t="str">
        <f t="shared" si="4"/>
        <v/>
      </c>
      <c r="H45" s="24" t="str">
        <f t="shared" si="3"/>
        <v/>
      </c>
      <c r="I45" s="24" t="str">
        <f t="shared" si="3"/>
        <v/>
      </c>
      <c r="J45" s="24" t="str">
        <f t="shared" si="3"/>
        <v/>
      </c>
    </row>
    <row r="46" spans="2:10">
      <c r="B46" s="39"/>
      <c r="C46" s="1"/>
      <c r="D46" s="9" t="s">
        <v>55</v>
      </c>
      <c r="E46" s="18"/>
      <c r="F46" s="27" t="str">
        <f t="shared" si="2"/>
        <v/>
      </c>
      <c r="G46" s="24" t="str">
        <f t="shared" si="4"/>
        <v/>
      </c>
      <c r="H46" s="24" t="str">
        <f t="shared" si="3"/>
        <v/>
      </c>
      <c r="I46" s="24" t="str">
        <f t="shared" si="3"/>
        <v/>
      </c>
      <c r="J46" s="24" t="str">
        <f t="shared" si="3"/>
        <v/>
      </c>
    </row>
    <row r="47" spans="2:10">
      <c r="B47" s="39"/>
      <c r="C47" s="2"/>
      <c r="D47" s="8" t="s">
        <v>56</v>
      </c>
      <c r="E47" s="18"/>
      <c r="F47" s="27" t="str">
        <f t="shared" si="2"/>
        <v/>
      </c>
      <c r="G47" s="24" t="str">
        <f t="shared" si="4"/>
        <v/>
      </c>
      <c r="H47" s="24" t="str">
        <f t="shared" si="3"/>
        <v/>
      </c>
      <c r="I47" s="24" t="str">
        <f t="shared" si="3"/>
        <v/>
      </c>
      <c r="J47" s="24" t="str">
        <f t="shared" si="3"/>
        <v/>
      </c>
    </row>
    <row r="48" spans="2:10">
      <c r="B48" s="39"/>
      <c r="C48" s="10" t="s">
        <v>57</v>
      </c>
      <c r="D48" s="8" t="s">
        <v>58</v>
      </c>
      <c r="E48" s="17">
        <v>808.34</v>
      </c>
      <c r="F48" s="29" t="str">
        <f t="shared" si="2"/>
        <v>→</v>
      </c>
      <c r="G48" s="23">
        <f t="shared" si="4"/>
        <v>70930</v>
      </c>
      <c r="H48" s="23">
        <f t="shared" si="3"/>
        <v>68200</v>
      </c>
      <c r="I48" s="23">
        <f t="shared" si="3"/>
        <v>65480</v>
      </c>
      <c r="J48" s="23">
        <f t="shared" si="3"/>
        <v>65160</v>
      </c>
    </row>
    <row r="49" spans="2:10">
      <c r="B49" s="39"/>
      <c r="C49" s="10" t="s">
        <v>59</v>
      </c>
      <c r="D49" s="8" t="s">
        <v>60</v>
      </c>
      <c r="E49" s="17">
        <v>692.71</v>
      </c>
      <c r="F49" s="29" t="str">
        <f t="shared" si="2"/>
        <v>→</v>
      </c>
      <c r="G49" s="23">
        <f t="shared" si="4"/>
        <v>60790</v>
      </c>
      <c r="H49" s="23">
        <f t="shared" si="3"/>
        <v>58450</v>
      </c>
      <c r="I49" s="23">
        <f t="shared" si="3"/>
        <v>56110</v>
      </c>
      <c r="J49" s="23">
        <f t="shared" si="3"/>
        <v>55840</v>
      </c>
    </row>
    <row r="50" spans="2:10">
      <c r="B50" s="39"/>
      <c r="C50" s="10" t="s">
        <v>61</v>
      </c>
      <c r="D50" s="8" t="s">
        <v>62</v>
      </c>
      <c r="E50" s="17">
        <v>585.62</v>
      </c>
      <c r="F50" s="29" t="str">
        <f t="shared" si="2"/>
        <v>→</v>
      </c>
      <c r="G50" s="23">
        <f t="shared" si="4"/>
        <v>51390</v>
      </c>
      <c r="H50" s="23">
        <f t="shared" si="3"/>
        <v>49410</v>
      </c>
      <c r="I50" s="23">
        <f t="shared" si="3"/>
        <v>47440</v>
      </c>
      <c r="J50" s="23">
        <f t="shared" si="3"/>
        <v>47210</v>
      </c>
    </row>
    <row r="51" spans="2:10">
      <c r="B51" s="39"/>
      <c r="C51" s="10" t="s">
        <v>63</v>
      </c>
      <c r="D51" s="8" t="s">
        <v>64</v>
      </c>
      <c r="E51" s="17">
        <v>619.35</v>
      </c>
      <c r="F51" s="29" t="str">
        <f t="shared" si="2"/>
        <v>→</v>
      </c>
      <c r="G51" s="23">
        <f t="shared" si="4"/>
        <v>54350</v>
      </c>
      <c r="H51" s="23">
        <f t="shared" si="3"/>
        <v>52260</v>
      </c>
      <c r="I51" s="23">
        <f t="shared" si="3"/>
        <v>50170</v>
      </c>
      <c r="J51" s="23">
        <f t="shared" si="3"/>
        <v>49930</v>
      </c>
    </row>
    <row r="52" spans="2:10">
      <c r="B52" s="39"/>
      <c r="C52" s="10" t="s">
        <v>65</v>
      </c>
      <c r="D52" s="8" t="s">
        <v>66</v>
      </c>
      <c r="E52" s="17">
        <v>495.57</v>
      </c>
      <c r="F52" s="29" t="str">
        <f t="shared" si="2"/>
        <v>→</v>
      </c>
      <c r="G52" s="23">
        <f t="shared" si="4"/>
        <v>43490</v>
      </c>
      <c r="H52" s="23">
        <f t="shared" ref="H52:J71" si="5">IF(G52="","",ROUND($E52*H$5*H$6,-1))</f>
        <v>41810</v>
      </c>
      <c r="I52" s="23">
        <f t="shared" si="5"/>
        <v>40140</v>
      </c>
      <c r="J52" s="23">
        <f t="shared" si="5"/>
        <v>39950</v>
      </c>
    </row>
    <row r="53" spans="2:10">
      <c r="B53" s="39"/>
      <c r="C53" s="10" t="s">
        <v>67</v>
      </c>
      <c r="D53" s="8" t="s">
        <v>68</v>
      </c>
      <c r="E53" s="17">
        <v>610.88</v>
      </c>
      <c r="F53" s="29" t="str">
        <f t="shared" si="2"/>
        <v>→</v>
      </c>
      <c r="G53" s="23">
        <f t="shared" si="4"/>
        <v>53600</v>
      </c>
      <c r="H53" s="23">
        <f t="shared" si="5"/>
        <v>51540</v>
      </c>
      <c r="I53" s="23">
        <f t="shared" si="5"/>
        <v>49480</v>
      </c>
      <c r="J53" s="23">
        <f t="shared" si="5"/>
        <v>49250</v>
      </c>
    </row>
    <row r="54" spans="2:10">
      <c r="B54" s="39"/>
      <c r="C54" s="2"/>
      <c r="D54" s="8" t="s">
        <v>69</v>
      </c>
      <c r="E54" s="18"/>
      <c r="F54" s="27" t="str">
        <f t="shared" si="2"/>
        <v/>
      </c>
      <c r="G54" s="24" t="str">
        <f t="shared" si="4"/>
        <v/>
      </c>
      <c r="H54" s="24" t="str">
        <f t="shared" si="5"/>
        <v/>
      </c>
      <c r="I54" s="24" t="str">
        <f t="shared" si="5"/>
        <v/>
      </c>
      <c r="J54" s="24" t="str">
        <f t="shared" si="5"/>
        <v/>
      </c>
    </row>
    <row r="55" spans="2:10">
      <c r="B55" s="39"/>
      <c r="C55" s="10" t="s">
        <v>70</v>
      </c>
      <c r="D55" s="8" t="s">
        <v>71</v>
      </c>
      <c r="E55" s="17">
        <v>552.53</v>
      </c>
      <c r="F55" s="29" t="str">
        <f t="shared" si="2"/>
        <v>→</v>
      </c>
      <c r="G55" s="23">
        <f t="shared" si="4"/>
        <v>48480</v>
      </c>
      <c r="H55" s="23">
        <f t="shared" si="5"/>
        <v>46620</v>
      </c>
      <c r="I55" s="23">
        <f t="shared" si="5"/>
        <v>44750</v>
      </c>
      <c r="J55" s="23">
        <f t="shared" si="5"/>
        <v>44540</v>
      </c>
    </row>
    <row r="56" spans="2:10">
      <c r="B56" s="39"/>
      <c r="C56" s="10" t="s">
        <v>72</v>
      </c>
      <c r="D56" s="8" t="s">
        <v>73</v>
      </c>
      <c r="E56" s="17">
        <v>673.58</v>
      </c>
      <c r="F56" s="29" t="str">
        <f t="shared" si="2"/>
        <v>→</v>
      </c>
      <c r="G56" s="23">
        <f t="shared" si="4"/>
        <v>59110</v>
      </c>
      <c r="H56" s="23">
        <f t="shared" si="5"/>
        <v>56830</v>
      </c>
      <c r="I56" s="23">
        <f t="shared" si="5"/>
        <v>54560</v>
      </c>
      <c r="J56" s="23">
        <f t="shared" si="5"/>
        <v>54300</v>
      </c>
    </row>
    <row r="57" spans="2:10">
      <c r="B57" s="39"/>
      <c r="C57" s="10" t="s">
        <v>74</v>
      </c>
      <c r="D57" s="8" t="s">
        <v>75</v>
      </c>
      <c r="E57" s="17">
        <v>457.87</v>
      </c>
      <c r="F57" s="29" t="str">
        <f t="shared" si="2"/>
        <v>→</v>
      </c>
      <c r="G57" s="23">
        <f t="shared" si="4"/>
        <v>40180</v>
      </c>
      <c r="H57" s="23">
        <f t="shared" si="5"/>
        <v>38630</v>
      </c>
      <c r="I57" s="23">
        <f t="shared" si="5"/>
        <v>37090</v>
      </c>
      <c r="J57" s="23">
        <f t="shared" si="5"/>
        <v>36910</v>
      </c>
    </row>
    <row r="58" spans="2:10">
      <c r="B58" s="1"/>
      <c r="C58" s="1"/>
      <c r="D58" s="1"/>
      <c r="E58" s="18"/>
      <c r="F58" s="27" t="str">
        <f t="shared" si="2"/>
        <v/>
      </c>
      <c r="G58" s="24" t="str">
        <f t="shared" si="4"/>
        <v/>
      </c>
      <c r="H58" s="24" t="str">
        <f t="shared" si="5"/>
        <v/>
      </c>
      <c r="I58" s="24" t="str">
        <f t="shared" si="5"/>
        <v/>
      </c>
      <c r="J58" s="24" t="str">
        <f t="shared" si="5"/>
        <v/>
      </c>
    </row>
    <row r="59" spans="2:10">
      <c r="B59" s="39"/>
      <c r="C59" s="1"/>
      <c r="D59" s="9" t="s">
        <v>76</v>
      </c>
      <c r="E59" s="18"/>
      <c r="F59" s="27" t="str">
        <f t="shared" si="2"/>
        <v/>
      </c>
      <c r="G59" s="24" t="str">
        <f t="shared" si="4"/>
        <v/>
      </c>
      <c r="H59" s="24" t="str">
        <f t="shared" si="5"/>
        <v/>
      </c>
      <c r="I59" s="24" t="str">
        <f t="shared" si="5"/>
        <v/>
      </c>
      <c r="J59" s="24" t="str">
        <f t="shared" si="5"/>
        <v/>
      </c>
    </row>
    <row r="60" spans="2:10">
      <c r="B60" s="39"/>
      <c r="C60" s="2"/>
      <c r="D60" s="8" t="s">
        <v>77</v>
      </c>
      <c r="E60" s="18"/>
      <c r="F60" s="27" t="str">
        <f t="shared" si="2"/>
        <v/>
      </c>
      <c r="G60" s="24" t="str">
        <f t="shared" si="4"/>
        <v/>
      </c>
      <c r="H60" s="24" t="str">
        <f t="shared" si="5"/>
        <v/>
      </c>
      <c r="I60" s="24" t="str">
        <f t="shared" si="5"/>
        <v/>
      </c>
      <c r="J60" s="24" t="str">
        <f t="shared" si="5"/>
        <v/>
      </c>
    </row>
    <row r="61" spans="2:10">
      <c r="B61" s="39"/>
      <c r="C61" s="10" t="s">
        <v>78</v>
      </c>
      <c r="D61" s="8" t="s">
        <v>79</v>
      </c>
      <c r="E61" s="17">
        <v>299.08</v>
      </c>
      <c r="F61" s="29" t="str">
        <f t="shared" si="2"/>
        <v>→</v>
      </c>
      <c r="G61" s="23">
        <f t="shared" si="4"/>
        <v>26240</v>
      </c>
      <c r="H61" s="23">
        <f t="shared" si="5"/>
        <v>25230</v>
      </c>
      <c r="I61" s="23">
        <f t="shared" si="5"/>
        <v>24230</v>
      </c>
      <c r="J61" s="23">
        <f t="shared" si="5"/>
        <v>24110</v>
      </c>
    </row>
    <row r="62" spans="2:10">
      <c r="B62" s="39"/>
      <c r="C62" s="10" t="s">
        <v>80</v>
      </c>
      <c r="D62" s="8" t="s">
        <v>81</v>
      </c>
      <c r="E62" s="17">
        <v>255.76</v>
      </c>
      <c r="F62" s="29" t="str">
        <f t="shared" si="2"/>
        <v>→</v>
      </c>
      <c r="G62" s="23">
        <f t="shared" si="4"/>
        <v>22440</v>
      </c>
      <c r="H62" s="23">
        <f t="shared" si="5"/>
        <v>21580</v>
      </c>
      <c r="I62" s="23">
        <f t="shared" si="5"/>
        <v>20720</v>
      </c>
      <c r="J62" s="23">
        <f t="shared" si="5"/>
        <v>20620</v>
      </c>
    </row>
    <row r="63" spans="2:10">
      <c r="B63" s="39"/>
      <c r="C63" s="10" t="s">
        <v>82</v>
      </c>
      <c r="D63" s="8" t="s">
        <v>83</v>
      </c>
      <c r="E63" s="17">
        <v>325.7</v>
      </c>
      <c r="F63" s="29" t="str">
        <f t="shared" si="2"/>
        <v>→</v>
      </c>
      <c r="G63" s="23">
        <f t="shared" si="4"/>
        <v>28580</v>
      </c>
      <c r="H63" s="23">
        <f t="shared" si="5"/>
        <v>27480</v>
      </c>
      <c r="I63" s="23">
        <f t="shared" si="5"/>
        <v>26380</v>
      </c>
      <c r="J63" s="23">
        <f t="shared" si="5"/>
        <v>26260</v>
      </c>
    </row>
    <row r="64" spans="2:10">
      <c r="B64" s="39"/>
      <c r="C64" s="10" t="s">
        <v>84</v>
      </c>
      <c r="D64" s="8" t="s">
        <v>85</v>
      </c>
      <c r="E64" s="17">
        <v>456.11</v>
      </c>
      <c r="F64" s="29" t="str">
        <f t="shared" si="2"/>
        <v>→</v>
      </c>
      <c r="G64" s="23">
        <f t="shared" si="4"/>
        <v>40020</v>
      </c>
      <c r="H64" s="23">
        <f t="shared" si="5"/>
        <v>38480</v>
      </c>
      <c r="I64" s="23">
        <f t="shared" si="5"/>
        <v>36940</v>
      </c>
      <c r="J64" s="23">
        <f t="shared" si="5"/>
        <v>36770</v>
      </c>
    </row>
    <row r="65" spans="2:10">
      <c r="B65" s="39"/>
      <c r="C65" s="1"/>
      <c r="D65" s="1"/>
      <c r="E65" s="18"/>
      <c r="F65" s="27" t="str">
        <f t="shared" si="2"/>
        <v/>
      </c>
      <c r="G65" s="24" t="str">
        <f t="shared" si="4"/>
        <v/>
      </c>
      <c r="H65" s="24" t="str">
        <f t="shared" si="5"/>
        <v/>
      </c>
      <c r="I65" s="24" t="str">
        <f t="shared" si="5"/>
        <v/>
      </c>
      <c r="J65" s="24" t="str">
        <f t="shared" si="5"/>
        <v/>
      </c>
    </row>
    <row r="66" spans="2:10">
      <c r="B66" s="39"/>
      <c r="C66" s="1"/>
      <c r="D66" s="9" t="s">
        <v>86</v>
      </c>
      <c r="E66" s="18"/>
      <c r="F66" s="27" t="str">
        <f t="shared" si="2"/>
        <v/>
      </c>
      <c r="G66" s="24" t="str">
        <f t="shared" si="4"/>
        <v/>
      </c>
      <c r="H66" s="24" t="str">
        <f t="shared" si="5"/>
        <v/>
      </c>
      <c r="I66" s="24" t="str">
        <f t="shared" si="5"/>
        <v/>
      </c>
      <c r="J66" s="24" t="str">
        <f t="shared" si="5"/>
        <v/>
      </c>
    </row>
    <row r="67" spans="2:10">
      <c r="B67" s="39"/>
      <c r="C67" s="2"/>
      <c r="D67" s="8" t="s">
        <v>87</v>
      </c>
      <c r="E67" s="18"/>
      <c r="F67" s="27" t="str">
        <f t="shared" si="2"/>
        <v/>
      </c>
      <c r="G67" s="24" t="str">
        <f t="shared" si="4"/>
        <v/>
      </c>
      <c r="H67" s="24" t="str">
        <f t="shared" si="5"/>
        <v/>
      </c>
      <c r="I67" s="24" t="str">
        <f t="shared" si="5"/>
        <v/>
      </c>
      <c r="J67" s="24" t="str">
        <f t="shared" si="5"/>
        <v/>
      </c>
    </row>
    <row r="68" spans="2:10">
      <c r="B68" s="39"/>
      <c r="C68" s="10" t="s">
        <v>88</v>
      </c>
      <c r="D68" s="8" t="s">
        <v>89</v>
      </c>
      <c r="E68" s="17">
        <v>375.9</v>
      </c>
      <c r="F68" s="29" t="str">
        <f t="shared" si="2"/>
        <v>→</v>
      </c>
      <c r="G68" s="23">
        <f t="shared" si="4"/>
        <v>32990</v>
      </c>
      <c r="H68" s="23">
        <f t="shared" si="5"/>
        <v>31720</v>
      </c>
      <c r="I68" s="23">
        <f t="shared" si="5"/>
        <v>30450</v>
      </c>
      <c r="J68" s="23">
        <f t="shared" si="5"/>
        <v>30300</v>
      </c>
    </row>
    <row r="69" spans="2:10">
      <c r="B69" s="39"/>
      <c r="C69" s="10" t="s">
        <v>90</v>
      </c>
      <c r="D69" s="8" t="s">
        <v>91</v>
      </c>
      <c r="E69" s="17">
        <v>355.49</v>
      </c>
      <c r="F69" s="29" t="str">
        <f t="shared" si="2"/>
        <v>→</v>
      </c>
      <c r="G69" s="23">
        <f t="shared" si="4"/>
        <v>31190</v>
      </c>
      <c r="H69" s="23">
        <f t="shared" si="5"/>
        <v>29990</v>
      </c>
      <c r="I69" s="23">
        <f t="shared" si="5"/>
        <v>28790</v>
      </c>
      <c r="J69" s="23">
        <f t="shared" si="5"/>
        <v>28660</v>
      </c>
    </row>
    <row r="70" spans="2:10">
      <c r="B70" s="39"/>
      <c r="C70" s="2"/>
      <c r="D70" s="8" t="s">
        <v>92</v>
      </c>
      <c r="E70" s="18"/>
      <c r="F70" s="27" t="str">
        <f t="shared" si="2"/>
        <v/>
      </c>
      <c r="G70" s="24" t="str">
        <f t="shared" si="4"/>
        <v/>
      </c>
      <c r="H70" s="24" t="str">
        <f t="shared" si="5"/>
        <v/>
      </c>
      <c r="I70" s="24" t="str">
        <f t="shared" si="5"/>
        <v/>
      </c>
      <c r="J70" s="24" t="str">
        <f t="shared" si="5"/>
        <v/>
      </c>
    </row>
    <row r="71" spans="2:10">
      <c r="B71" s="39"/>
      <c r="C71" s="10" t="s">
        <v>93</v>
      </c>
      <c r="D71" s="8" t="s">
        <v>89</v>
      </c>
      <c r="E71" s="17">
        <v>378.78</v>
      </c>
      <c r="F71" s="29" t="str">
        <f t="shared" si="2"/>
        <v>→</v>
      </c>
      <c r="G71" s="23">
        <f t="shared" si="4"/>
        <v>33240</v>
      </c>
      <c r="H71" s="23">
        <f t="shared" si="5"/>
        <v>31960</v>
      </c>
      <c r="I71" s="23">
        <f t="shared" si="5"/>
        <v>30680</v>
      </c>
      <c r="J71" s="23">
        <f t="shared" si="5"/>
        <v>30540</v>
      </c>
    </row>
    <row r="72" spans="2:10">
      <c r="B72" s="39"/>
      <c r="C72" s="10" t="s">
        <v>94</v>
      </c>
      <c r="D72" s="8" t="s">
        <v>91</v>
      </c>
      <c r="E72" s="17">
        <v>367.86</v>
      </c>
      <c r="F72" s="29" t="str">
        <f t="shared" si="2"/>
        <v>→</v>
      </c>
      <c r="G72" s="23">
        <f t="shared" si="4"/>
        <v>32280</v>
      </c>
      <c r="H72" s="23">
        <f t="shared" ref="H72:J84" si="6">IF(G72="","",ROUND($E72*H$5*H$6,-1))</f>
        <v>31040</v>
      </c>
      <c r="I72" s="23">
        <f t="shared" si="6"/>
        <v>29800</v>
      </c>
      <c r="J72" s="23">
        <f t="shared" si="6"/>
        <v>29660</v>
      </c>
    </row>
    <row r="73" spans="2:10">
      <c r="B73" s="39"/>
      <c r="C73" s="10" t="s">
        <v>95</v>
      </c>
      <c r="D73" s="8" t="s">
        <v>96</v>
      </c>
      <c r="E73" s="17">
        <v>588.91999999999996</v>
      </c>
      <c r="F73" s="29" t="str">
        <f t="shared" si="2"/>
        <v>→</v>
      </c>
      <c r="G73" s="23">
        <f t="shared" si="4"/>
        <v>51680</v>
      </c>
      <c r="H73" s="23">
        <f t="shared" si="6"/>
        <v>49690</v>
      </c>
      <c r="I73" s="23">
        <f t="shared" si="6"/>
        <v>47700</v>
      </c>
      <c r="J73" s="23">
        <f t="shared" si="6"/>
        <v>47480</v>
      </c>
    </row>
    <row r="74" spans="2:10">
      <c r="B74" s="39"/>
      <c r="C74" s="2"/>
      <c r="D74" s="8" t="s">
        <v>97</v>
      </c>
      <c r="E74" s="18"/>
      <c r="F74" s="27" t="str">
        <f t="shared" si="2"/>
        <v/>
      </c>
      <c r="G74" s="24" t="str">
        <f t="shared" si="4"/>
        <v/>
      </c>
      <c r="H74" s="24" t="str">
        <f t="shared" si="6"/>
        <v/>
      </c>
      <c r="I74" s="24" t="str">
        <f t="shared" si="6"/>
        <v/>
      </c>
      <c r="J74" s="24" t="str">
        <f t="shared" si="6"/>
        <v/>
      </c>
    </row>
    <row r="75" spans="2:10">
      <c r="B75" s="39"/>
      <c r="C75" s="10" t="s">
        <v>98</v>
      </c>
      <c r="D75" s="8" t="s">
        <v>99</v>
      </c>
      <c r="E75" s="17">
        <v>410.19</v>
      </c>
      <c r="F75" s="29" t="str">
        <f t="shared" si="2"/>
        <v>→</v>
      </c>
      <c r="G75" s="23">
        <f t="shared" si="4"/>
        <v>35990</v>
      </c>
      <c r="H75" s="23">
        <f t="shared" si="6"/>
        <v>34610</v>
      </c>
      <c r="I75" s="23">
        <f t="shared" si="6"/>
        <v>33230</v>
      </c>
      <c r="J75" s="23">
        <f t="shared" si="6"/>
        <v>33070</v>
      </c>
    </row>
    <row r="76" spans="2:10">
      <c r="B76" s="39"/>
      <c r="C76" s="10" t="s">
        <v>100</v>
      </c>
      <c r="D76" s="8" t="s">
        <v>101</v>
      </c>
      <c r="E76" s="17">
        <v>428.17</v>
      </c>
      <c r="F76" s="29" t="str">
        <f t="shared" si="2"/>
        <v>→</v>
      </c>
      <c r="G76" s="23">
        <f t="shared" ref="G76:G84" si="7">IF(E76="","",ROUND($E76*G$5*G$6,-1))</f>
        <v>37570</v>
      </c>
      <c r="H76" s="23">
        <f t="shared" si="6"/>
        <v>36130</v>
      </c>
      <c r="I76" s="23">
        <f t="shared" si="6"/>
        <v>34680</v>
      </c>
      <c r="J76" s="23">
        <f t="shared" si="6"/>
        <v>34520</v>
      </c>
    </row>
    <row r="77" spans="2:10">
      <c r="B77" s="1"/>
      <c r="C77" s="1"/>
      <c r="D77" s="1"/>
      <c r="E77" s="18"/>
      <c r="F77" s="27" t="str">
        <f t="shared" ref="F77:F84" si="8">IF(E77="","","→")</f>
        <v/>
      </c>
      <c r="G77" s="24" t="str">
        <f t="shared" si="7"/>
        <v/>
      </c>
      <c r="H77" s="24" t="str">
        <f t="shared" si="6"/>
        <v/>
      </c>
      <c r="I77" s="24" t="str">
        <f t="shared" si="6"/>
        <v/>
      </c>
      <c r="J77" s="24" t="str">
        <f t="shared" si="6"/>
        <v/>
      </c>
    </row>
    <row r="78" spans="2:10">
      <c r="B78" s="39"/>
      <c r="C78" s="1"/>
      <c r="D78" s="9" t="s">
        <v>102</v>
      </c>
      <c r="E78" s="18"/>
      <c r="F78" s="27" t="str">
        <f t="shared" si="8"/>
        <v/>
      </c>
      <c r="G78" s="24" t="str">
        <f t="shared" si="7"/>
        <v/>
      </c>
      <c r="H78" s="24" t="str">
        <f t="shared" si="6"/>
        <v/>
      </c>
      <c r="I78" s="24" t="str">
        <f t="shared" si="6"/>
        <v/>
      </c>
      <c r="J78" s="24" t="str">
        <f t="shared" si="6"/>
        <v/>
      </c>
    </row>
    <row r="79" spans="2:10">
      <c r="B79" s="39"/>
      <c r="C79" s="2"/>
      <c r="D79" s="8" t="s">
        <v>103</v>
      </c>
      <c r="E79" s="18"/>
      <c r="F79" s="27" t="str">
        <f t="shared" si="8"/>
        <v/>
      </c>
      <c r="G79" s="24" t="str">
        <f t="shared" si="7"/>
        <v/>
      </c>
      <c r="H79" s="24" t="str">
        <f t="shared" si="6"/>
        <v/>
      </c>
      <c r="I79" s="24" t="str">
        <f t="shared" si="6"/>
        <v/>
      </c>
      <c r="J79" s="24" t="str">
        <f t="shared" si="6"/>
        <v/>
      </c>
    </row>
    <row r="80" spans="2:10">
      <c r="B80" s="39"/>
      <c r="C80" s="10" t="s">
        <v>104</v>
      </c>
      <c r="D80" s="8" t="s">
        <v>105</v>
      </c>
      <c r="E80" s="17">
        <v>438.32</v>
      </c>
      <c r="F80" s="29" t="str">
        <f t="shared" si="8"/>
        <v>→</v>
      </c>
      <c r="G80" s="23">
        <f t="shared" si="7"/>
        <v>38460</v>
      </c>
      <c r="H80" s="23">
        <f t="shared" si="6"/>
        <v>36980</v>
      </c>
      <c r="I80" s="23">
        <f t="shared" si="6"/>
        <v>35500</v>
      </c>
      <c r="J80" s="23">
        <f t="shared" si="6"/>
        <v>35340</v>
      </c>
    </row>
    <row r="81" spans="2:10">
      <c r="B81" s="39"/>
      <c r="C81" s="10" t="s">
        <v>106</v>
      </c>
      <c r="D81" s="8" t="s">
        <v>107</v>
      </c>
      <c r="E81" s="17">
        <v>529.6</v>
      </c>
      <c r="F81" s="29" t="str">
        <f t="shared" si="8"/>
        <v>→</v>
      </c>
      <c r="G81" s="23">
        <f t="shared" si="7"/>
        <v>46470</v>
      </c>
      <c r="H81" s="23">
        <f t="shared" si="6"/>
        <v>44690</v>
      </c>
      <c r="I81" s="23">
        <f t="shared" si="6"/>
        <v>42900</v>
      </c>
      <c r="J81" s="23">
        <f t="shared" si="6"/>
        <v>42690</v>
      </c>
    </row>
    <row r="82" spans="2:10">
      <c r="B82" s="39"/>
      <c r="C82" s="2"/>
      <c r="D82" s="8" t="s">
        <v>108</v>
      </c>
      <c r="E82" s="18"/>
      <c r="F82" s="27" t="str">
        <f t="shared" si="8"/>
        <v/>
      </c>
      <c r="G82" s="24" t="str">
        <f t="shared" si="7"/>
        <v/>
      </c>
      <c r="H82" s="24" t="str">
        <f t="shared" si="6"/>
        <v/>
      </c>
      <c r="I82" s="24" t="str">
        <f t="shared" si="6"/>
        <v/>
      </c>
      <c r="J82" s="24" t="str">
        <f t="shared" si="6"/>
        <v/>
      </c>
    </row>
    <row r="83" spans="2:10">
      <c r="B83" s="39"/>
      <c r="C83" s="10" t="s">
        <v>109</v>
      </c>
      <c r="D83" s="8" t="s">
        <v>105</v>
      </c>
      <c r="E83" s="17">
        <v>728.24</v>
      </c>
      <c r="F83" s="29" t="str">
        <f t="shared" si="8"/>
        <v>→</v>
      </c>
      <c r="G83" s="23">
        <f t="shared" si="7"/>
        <v>63900</v>
      </c>
      <c r="H83" s="23">
        <f t="shared" si="6"/>
        <v>61450</v>
      </c>
      <c r="I83" s="23">
        <f t="shared" si="6"/>
        <v>58990</v>
      </c>
      <c r="J83" s="23">
        <f t="shared" si="6"/>
        <v>58710</v>
      </c>
    </row>
    <row r="84" spans="2:10">
      <c r="B84" s="40"/>
      <c r="C84" s="12" t="s">
        <v>110</v>
      </c>
      <c r="D84" s="13" t="s">
        <v>107</v>
      </c>
      <c r="E84" s="19">
        <v>1009.63</v>
      </c>
      <c r="F84" s="31" t="str">
        <f t="shared" si="8"/>
        <v>→</v>
      </c>
      <c r="G84" s="25">
        <f t="shared" si="7"/>
        <v>88600</v>
      </c>
      <c r="H84" s="25">
        <f t="shared" si="6"/>
        <v>85190</v>
      </c>
      <c r="I84" s="25">
        <f t="shared" si="6"/>
        <v>81780</v>
      </c>
      <c r="J84" s="25">
        <f t="shared" si="6"/>
        <v>81390</v>
      </c>
    </row>
  </sheetData>
  <mergeCells count="24">
    <mergeCell ref="B1:J1"/>
    <mergeCell ref="B2:J2"/>
    <mergeCell ref="B46:B53"/>
    <mergeCell ref="B54:B57"/>
    <mergeCell ref="E6:E10"/>
    <mergeCell ref="H27:H30"/>
    <mergeCell ref="J27:J30"/>
    <mergeCell ref="G33:G36"/>
    <mergeCell ref="H33:H36"/>
    <mergeCell ref="B78:B84"/>
    <mergeCell ref="G3:J3"/>
    <mergeCell ref="G27:G30"/>
    <mergeCell ref="B11:B20"/>
    <mergeCell ref="B22:B25"/>
    <mergeCell ref="B27:B45"/>
    <mergeCell ref="B59:B65"/>
    <mergeCell ref="B6:B10"/>
    <mergeCell ref="C6:C10"/>
    <mergeCell ref="C3:C4"/>
    <mergeCell ref="D3:D4"/>
    <mergeCell ref="E27:E30"/>
    <mergeCell ref="E33:E36"/>
    <mergeCell ref="J33:J36"/>
    <mergeCell ref="B66:B76"/>
  </mergeCells>
  <phoneticPr fontId="9" type="noConversion"/>
  <pageMargins left="0.19685039370078741" right="0.16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</dc:creator>
  <cp:lastModifiedBy>RIHP</cp:lastModifiedBy>
  <cp:lastPrinted>2013-08-26T08:13:45Z</cp:lastPrinted>
  <dcterms:created xsi:type="dcterms:W3CDTF">2013-08-26T02:32:09Z</dcterms:created>
  <dcterms:modified xsi:type="dcterms:W3CDTF">2013-09-02T02:17:59Z</dcterms:modified>
</cp:coreProperties>
</file>